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D:\PARQUE BERNECK\PLANILHAS ATUALIZADAS\LOTE 01 - ABRIL 2020\"/>
    </mc:Choice>
  </mc:AlternateContent>
  <xr:revisionPtr revIDLastSave="0" documentId="13_ncr:1_{AFD53C71-4A5C-4EC8-A0F8-691045FBFF7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nilha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0">Planilha1!$A$2:$D$18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8" i="1"/>
  <c r="C7" i="1"/>
  <c r="C6" i="1"/>
  <c r="D5" i="1"/>
  <c r="C4" i="1"/>
  <c r="C5" i="1" l="1"/>
  <c r="C18" i="1" s="1"/>
</calcChain>
</file>

<file path=xl/sharedStrings.xml><?xml version="1.0" encoding="utf-8"?>
<sst xmlns="http://schemas.openxmlformats.org/spreadsheetml/2006/main" count="16" uniqueCount="16">
  <si>
    <t>RESUMO PARQUE BERNECK</t>
  </si>
  <si>
    <t>PORTARIA 1</t>
  </si>
  <si>
    <t>PARQUE AQUATICO</t>
  </si>
  <si>
    <t>ESTACIONAMENTO 1</t>
  </si>
  <si>
    <t>MURO DE FECHAMENTO</t>
  </si>
  <si>
    <t>PISTA DE CAMINHADA</t>
  </si>
  <si>
    <t>URBANIZAÇÃO</t>
  </si>
  <si>
    <t>JARDIM SENSORIAL</t>
  </si>
  <si>
    <t>ANFITEATRO</t>
  </si>
  <si>
    <t>GINÁSTICA</t>
  </si>
  <si>
    <t>PLAYGROUND</t>
  </si>
  <si>
    <t>CAMPO DE FUTEBOL</t>
  </si>
  <si>
    <t>PISTA DE SKATE</t>
  </si>
  <si>
    <t>TOTAL</t>
  </si>
  <si>
    <r>
      <t xml:space="preserve">SANITÁRIOS E BEBEDOUROS </t>
    </r>
    <r>
      <rPr>
        <b/>
        <sz val="12"/>
        <color theme="1"/>
        <rFont val="Arial"/>
        <family val="2"/>
      </rPr>
      <t>(3)</t>
    </r>
  </si>
  <si>
    <t>QUADRAS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</si>
</sst>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3" borderId="0" xfId="0" applyFont="1" applyFill="1" applyBorder="1" applyAlignment="1">
      <alignment vertical="center"/>
    </xf>
    <xf numFmtId="4" fontId="2" fillId="3" borderId="0" xfId="0" applyNumberFormat="1" applyFont="1" applyFill="1" applyBorder="1" applyAlignment="1">
      <alignment horizontal="right" vertical="center"/>
    </xf>
    <xf numFmtId="0" fontId="0" fillId="3" borderId="5" xfId="0" applyFill="1" applyBorder="1" applyAlignment="1">
      <alignment vertical="center"/>
    </xf>
    <xf numFmtId="4" fontId="2" fillId="3" borderId="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4" fontId="1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3" borderId="0" xfId="0" applyFill="1" applyAlignment="1">
      <alignment vertical="center"/>
    </xf>
    <xf numFmtId="4" fontId="0" fillId="3" borderId="0" xfId="0" applyNumberFormat="1" applyFill="1" applyAlignment="1">
      <alignment vertical="center"/>
    </xf>
    <xf numFmtId="0" fontId="2" fillId="3" borderId="9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4" fontId="2" fillId="3" borderId="10" xfId="0" applyNumberFormat="1" applyFont="1" applyFill="1" applyBorder="1" applyAlignment="1">
      <alignment horizontal="right" vertical="center"/>
    </xf>
    <xf numFmtId="0" fontId="0" fillId="3" borderId="1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107674</xdr:colOff>
      <xdr:row>1</xdr:row>
      <xdr:rowOff>74543</xdr:rowOff>
    </xdr:from>
    <xdr:to>
      <xdr:col>1</xdr:col>
      <xdr:colOff>1453456</xdr:colOff>
      <xdr:row>1</xdr:row>
      <xdr:rowOff>646042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20CD36D-9323-44DE-8FBD-0AB516C3F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85152" y="265043"/>
          <a:ext cx="1975260" cy="571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_PORTARIA%200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10_GINASTICA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11_PLAYGROUND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12_CAMPO%20DE%20FUTEBOL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13_PISTA%20DE%20SKATE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14_QUADR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_SANIT&#193;RIOS%20E%20BEBEDOURO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3_PARQUE%20AQU&#193;TIC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4_ESTACIONAMENTO%20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05_CONSTRU&#199;&#195;O%20DO%20MURO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06_PISTAS%20DE%20CAMINHAD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07_URBANISMO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08_JARDIM%20SENSORIAL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09_ANFITEATRO%20AO%20AR%20LIV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SEINFRA"/>
      <sheetName val="COTAÇÕES"/>
      <sheetName val="PORTARIA 01"/>
      <sheetName val="CRONOGRAMA PORTARIA 1"/>
      <sheetName val="COMPOSIÇÕES TOTAIS"/>
      <sheetName val="INSUMOS 03_20"/>
      <sheetName val="SERVIÇOS 03_20"/>
    </sheetNames>
    <sheetDataSet>
      <sheetData sheetId="0"/>
      <sheetData sheetId="1"/>
      <sheetData sheetId="2">
        <row r="238">
          <cell r="R238">
            <v>300443.86636221997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RESUMO"/>
      <sheetName val="2-ORÇAMENTO"/>
      <sheetName val="3-CRONOGRAMA"/>
      <sheetName val="COMP. PROPRIA"/>
      <sheetName val="4-BDI"/>
      <sheetName val="QUANT"/>
      <sheetName val="SINAPI MARÇO DES. 2020"/>
    </sheetNames>
    <sheetDataSet>
      <sheetData sheetId="0"/>
      <sheetData sheetId="1">
        <row r="82">
          <cell r="K82">
            <v>249004.45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RESUMO"/>
      <sheetName val="2-ORÇAMENTO"/>
      <sheetName val="3-CRONOGRAMA"/>
      <sheetName val="COMP. PROPRIA"/>
      <sheetName val="4-BDI"/>
      <sheetName val="QUANT"/>
      <sheetName val="SINAPI MARÇO DES. 2020"/>
      <sheetName val="Plan1"/>
    </sheetNames>
    <sheetDataSet>
      <sheetData sheetId="0"/>
      <sheetData sheetId="1">
        <row r="54">
          <cell r="K54">
            <v>212885.25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QUANT"/>
      <sheetName val="2-RESUMO"/>
      <sheetName val="3-COMPO.ADM.PRF "/>
      <sheetName val="4-ORÇAMENTO"/>
      <sheetName val="5-BDI"/>
      <sheetName val="6-CRONOGRAMA"/>
      <sheetName val="SINAPI MARÇO DES. 2020"/>
      <sheetName val="Plan1"/>
    </sheetNames>
    <sheetDataSet>
      <sheetData sheetId="0"/>
      <sheetData sheetId="1"/>
      <sheetData sheetId="2"/>
      <sheetData sheetId="3">
        <row r="240">
          <cell r="K240">
            <v>1169887.67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RESUMO"/>
      <sheetName val="2-ORÇAMENTO"/>
      <sheetName val="3-CRONOGRAMA"/>
      <sheetName val="4-BDI"/>
      <sheetName val="QUANT"/>
      <sheetName val="SINAPI MARÇO DES. 2020"/>
      <sheetName val="COMP. PROPRIA"/>
      <sheetName val="Plan1"/>
    </sheetNames>
    <sheetDataSet>
      <sheetData sheetId="0"/>
      <sheetData sheetId="1">
        <row r="224">
          <cell r="K224">
            <v>687307.69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RESUMO"/>
      <sheetName val="2-ORÇAMENTO"/>
      <sheetName val="3-CRONOGRAMA"/>
      <sheetName val="4-BDI"/>
      <sheetName val="QUANT"/>
      <sheetName val="SINAPI NOVEMBRO DES. 2019"/>
      <sheetName val="COMP. PROPRIA"/>
    </sheetNames>
    <sheetDataSet>
      <sheetData sheetId="0">
        <row r="25">
          <cell r="D25">
            <v>840756.68999999983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SEINFRA"/>
      <sheetName val="COTAÇÕES"/>
      <sheetName val="03_SANITÁRIOS E BEBEDOUROS"/>
      <sheetName val="CRONOGRAMA SANITÁRIOS"/>
      <sheetName val="COMPOSIÇÕES TOTAIS"/>
      <sheetName val="INSUMOS 03_20"/>
      <sheetName val="SERVIÇOS 03_20"/>
    </sheetNames>
    <sheetDataSet>
      <sheetData sheetId="0"/>
      <sheetData sheetId="1"/>
      <sheetData sheetId="2">
        <row r="235">
          <cell r="R235">
            <v>379258.98775858805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SEINFRA"/>
      <sheetName val="COTAÇÕES"/>
      <sheetName val="03_PARQUE AQUÁTICO"/>
      <sheetName val="CRONOGRAMA PARQUE AQUÁTICO"/>
      <sheetName val="COMPOSIÇÕES TOTAIS"/>
      <sheetName val="INSUMOS 03_20"/>
      <sheetName val="SERVIÇOS 03_20"/>
    </sheetNames>
    <sheetDataSet>
      <sheetData sheetId="0"/>
      <sheetData sheetId="1"/>
      <sheetData sheetId="2">
        <row r="141">
          <cell r="R141">
            <v>1022593.5665644746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SEINFRA"/>
      <sheetName val="COTAÇÕES"/>
      <sheetName val="04_ESTACIONAMENTO 01"/>
      <sheetName val="CRONOGRAMA DO ESTACIONAMENTO 1"/>
      <sheetName val="COMPOSIÇÕES TOTAIS"/>
      <sheetName val="INSUMOS 03_20"/>
      <sheetName val="SERVIÇOS 03_20"/>
    </sheetNames>
    <sheetDataSet>
      <sheetData sheetId="0"/>
      <sheetData sheetId="1"/>
      <sheetData sheetId="2">
        <row r="75">
          <cell r="I75">
            <v>780736.96200219996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SEINFRA"/>
      <sheetName val="COTAÇÕES"/>
      <sheetName val="05_CONSTRUÇÃO DO MURO"/>
      <sheetName val="CRONOGRAMA MURO"/>
      <sheetName val="COMPOSIÇÕES TOTAIS"/>
      <sheetName val="INSUMOS 03_20"/>
      <sheetName val="SERVIÇOS 03_20"/>
    </sheetNames>
    <sheetDataSet>
      <sheetData sheetId="0"/>
      <sheetData sheetId="1"/>
      <sheetData sheetId="2">
        <row r="36">
          <cell r="R36">
            <v>779196.24195056001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SEINFRA"/>
      <sheetName val="COTAÇÕES"/>
      <sheetName val="06_PISTAS DE CAMINHADA"/>
      <sheetName val="CRONOGRAMA PISTAS DE CAMINHADA"/>
      <sheetName val="COMPOSIÇÕES TOTAIS"/>
      <sheetName val="INSUMOS 03_20"/>
      <sheetName val="SERVIÇOS 03_20"/>
    </sheetNames>
    <sheetDataSet>
      <sheetData sheetId="0"/>
      <sheetData sheetId="1"/>
      <sheetData sheetId="2">
        <row r="68">
          <cell r="R68">
            <v>1098907.2469750647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SEINFRA"/>
      <sheetName val="COTAÇÕES"/>
      <sheetName val="07_URBANISMO"/>
      <sheetName val="CRONOGRAMA URBANIZAÇÃO"/>
      <sheetName val="COMPOSIÇÕES TOTAIS"/>
      <sheetName val="INSUMOS 03_20"/>
      <sheetName val="SERVIÇOS 03_20"/>
    </sheetNames>
    <sheetDataSet>
      <sheetData sheetId="0"/>
      <sheetData sheetId="1"/>
      <sheetData sheetId="2">
        <row r="47">
          <cell r="R47">
            <v>611154.07639775996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SEINFRA"/>
      <sheetName val="COTAÇÕES"/>
      <sheetName val="08_JARDIM SENSORIAL"/>
      <sheetName val="CRONOGRAMA JD.SENSORIAL"/>
      <sheetName val="COMPOSIÇÕES TOTAIS"/>
      <sheetName val="INSUMOS 03_20"/>
      <sheetName val="SERVIÇOS 03_20"/>
    </sheetNames>
    <sheetDataSet>
      <sheetData sheetId="0"/>
      <sheetData sheetId="1"/>
      <sheetData sheetId="2">
        <row r="107">
          <cell r="I107">
            <v>153822.20918668801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 SEINFRA"/>
      <sheetName val="COTAÇÕES"/>
      <sheetName val="09_ANFITEATRO AO AR LIVRE"/>
      <sheetName val="COMPOSIÇÕES TOTAIS"/>
      <sheetName val="INSUMOS 03_20"/>
      <sheetName val="SERVIÇOS 03_20"/>
      <sheetName val="CRONOGRAMA DO ANFIT.AO AR LIVRE"/>
    </sheetNames>
    <sheetDataSet>
      <sheetData sheetId="0"/>
      <sheetData sheetId="1"/>
      <sheetData sheetId="2">
        <row r="56">
          <cell r="R56">
            <v>631497.40781230992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21"/>
  <sheetViews>
    <sheetView tabSelected="1" view="pageBreakPreview" zoomScale="115" zoomScaleNormal="100" zoomScaleSheetLayoutView="115" workbookViewId="0">
      <selection activeCell="A3" sqref="A3:D3"/>
    </sheetView>
  </sheetViews>
  <sheetFormatPr defaultRowHeight="15" x14ac:dyDescent="0.25"/>
  <cols>
    <col min="1" max="1" width="9.42578125" style="2" bestFit="1" customWidth="1"/>
    <col min="2" max="2" width="39.7109375" style="2" customWidth="1"/>
    <col min="3" max="3" width="14.7109375" style="3" bestFit="1" customWidth="1"/>
    <col min="4" max="4" width="12.7109375" style="1" bestFit="1" customWidth="1"/>
    <col min="5" max="5" width="9.140625" style="1"/>
    <col min="6" max="6" width="12.7109375" style="13" bestFit="1" customWidth="1"/>
    <col min="7" max="16384" width="9.140625" style="1"/>
  </cols>
  <sheetData>
    <row r="2" spans="1:6" s="14" customFormat="1" ht="57" customHeight="1" x14ac:dyDescent="0.25">
      <c r="A2" s="16"/>
      <c r="B2" s="17"/>
      <c r="C2" s="18"/>
      <c r="D2" s="19"/>
      <c r="F2" s="15"/>
    </row>
    <row r="3" spans="1:6" ht="15.75" x14ac:dyDescent="0.25">
      <c r="A3" s="20" t="s">
        <v>0</v>
      </c>
      <c r="B3" s="21"/>
      <c r="C3" s="21"/>
      <c r="D3" s="22"/>
    </row>
    <row r="4" spans="1:6" ht="24" customHeight="1" x14ac:dyDescent="0.25">
      <c r="A4" s="12">
        <v>1</v>
      </c>
      <c r="B4" s="4" t="s">
        <v>1</v>
      </c>
      <c r="C4" s="5">
        <f>'[1]PORTARIA 01'!$R$238</f>
        <v>300443.86636221997</v>
      </c>
      <c r="D4" s="6"/>
      <c r="F4" s="13">
        <v>298350.64</v>
      </c>
    </row>
    <row r="5" spans="1:6" ht="24" customHeight="1" x14ac:dyDescent="0.25">
      <c r="A5" s="12">
        <v>2</v>
      </c>
      <c r="B5" s="4" t="s">
        <v>14</v>
      </c>
      <c r="C5" s="5">
        <f>3*379258.99</f>
        <v>1137776.97</v>
      </c>
      <c r="D5" s="7">
        <f>'[2]03_SANITÁRIOS E BEBEDOUROS'!$R$235</f>
        <v>379258.98775858805</v>
      </c>
      <c r="F5" s="13">
        <v>1137776.97</v>
      </c>
    </row>
    <row r="6" spans="1:6" ht="24" customHeight="1" x14ac:dyDescent="0.25">
      <c r="A6" s="12">
        <v>3</v>
      </c>
      <c r="B6" s="4" t="s">
        <v>2</v>
      </c>
      <c r="C6" s="5">
        <f>'[3]03_PARQUE AQUÁTICO'!$R$141</f>
        <v>1022593.5665644746</v>
      </c>
      <c r="D6" s="6"/>
      <c r="F6" s="13">
        <v>683608.09</v>
      </c>
    </row>
    <row r="7" spans="1:6" ht="24" customHeight="1" x14ac:dyDescent="0.25">
      <c r="A7" s="12">
        <v>4</v>
      </c>
      <c r="B7" s="4" t="s">
        <v>3</v>
      </c>
      <c r="C7" s="5">
        <f>'[4]04_ESTACIONAMENTO 01'!$I$75</f>
        <v>780736.96200219996</v>
      </c>
      <c r="D7" s="6"/>
      <c r="F7" s="13">
        <v>780736.96</v>
      </c>
    </row>
    <row r="8" spans="1:6" ht="24" customHeight="1" x14ac:dyDescent="0.25">
      <c r="A8" s="12">
        <v>5</v>
      </c>
      <c r="B8" s="4" t="s">
        <v>4</v>
      </c>
      <c r="C8" s="5">
        <f>'[5]05_CONSTRUÇÃO DO MURO'!$R$36</f>
        <v>779196.24195056001</v>
      </c>
      <c r="D8" s="6"/>
      <c r="F8" s="13">
        <v>779196.24</v>
      </c>
    </row>
    <row r="9" spans="1:6" ht="24" customHeight="1" x14ac:dyDescent="0.25">
      <c r="A9" s="12">
        <v>6</v>
      </c>
      <c r="B9" s="4" t="s">
        <v>5</v>
      </c>
      <c r="C9" s="5">
        <f>'[6]06_PISTAS DE CAMINHADA'!$R$68</f>
        <v>1098907.2469750647</v>
      </c>
      <c r="D9" s="6"/>
      <c r="F9" s="13">
        <v>1098907.25</v>
      </c>
    </row>
    <row r="10" spans="1:6" ht="24" customHeight="1" x14ac:dyDescent="0.25">
      <c r="A10" s="12">
        <v>7</v>
      </c>
      <c r="B10" s="4" t="s">
        <v>6</v>
      </c>
      <c r="C10" s="5">
        <f>'[7]07_URBANISMO'!$R$47</f>
        <v>611154.07639775996</v>
      </c>
      <c r="D10" s="6"/>
      <c r="F10" s="13">
        <v>611154.07999999996</v>
      </c>
    </row>
    <row r="11" spans="1:6" ht="24" customHeight="1" x14ac:dyDescent="0.25">
      <c r="A11" s="12">
        <v>8</v>
      </c>
      <c r="B11" s="4" t="s">
        <v>7</v>
      </c>
      <c r="C11" s="5">
        <f>'[8]08_JARDIM SENSORIAL'!$I$107</f>
        <v>153822.20918668801</v>
      </c>
      <c r="D11" s="6"/>
      <c r="F11" s="13">
        <v>153822.21</v>
      </c>
    </row>
    <row r="12" spans="1:6" ht="24" customHeight="1" x14ac:dyDescent="0.25">
      <c r="A12" s="12">
        <v>9</v>
      </c>
      <c r="B12" s="4" t="s">
        <v>8</v>
      </c>
      <c r="C12" s="5">
        <f>'[9]09_ANFITEATRO AO AR LIVRE'!$R$56</f>
        <v>631497.40781230992</v>
      </c>
      <c r="D12" s="6"/>
      <c r="F12" s="13">
        <v>631497.41</v>
      </c>
    </row>
    <row r="13" spans="1:6" ht="24" customHeight="1" x14ac:dyDescent="0.25">
      <c r="A13" s="12">
        <v>10</v>
      </c>
      <c r="B13" s="4" t="s">
        <v>9</v>
      </c>
      <c r="C13" s="5">
        <f>'[10]2-ORÇAMENTO'!$K$82</f>
        <v>249004.45</v>
      </c>
      <c r="D13" s="6"/>
      <c r="F13" s="13">
        <v>249004.45</v>
      </c>
    </row>
    <row r="14" spans="1:6" ht="24" customHeight="1" x14ac:dyDescent="0.25">
      <c r="A14" s="12">
        <v>11</v>
      </c>
      <c r="B14" s="4" t="s">
        <v>10</v>
      </c>
      <c r="C14" s="5">
        <f>'[11]2-ORÇAMENTO'!$K$54</f>
        <v>212885.25</v>
      </c>
      <c r="D14" s="6"/>
      <c r="F14" s="13">
        <v>212885.25</v>
      </c>
    </row>
    <row r="15" spans="1:6" ht="24" customHeight="1" x14ac:dyDescent="0.25">
      <c r="A15" s="12">
        <v>12</v>
      </c>
      <c r="B15" s="4" t="s">
        <v>11</v>
      </c>
      <c r="C15" s="5">
        <f>'[12]4-ORÇAMENTO'!$K$240</f>
        <v>1169887.67</v>
      </c>
      <c r="D15" s="6"/>
      <c r="F15" s="13">
        <v>1169887.67</v>
      </c>
    </row>
    <row r="16" spans="1:6" ht="24" customHeight="1" x14ac:dyDescent="0.25">
      <c r="A16" s="12">
        <v>13</v>
      </c>
      <c r="B16" s="4" t="s">
        <v>12</v>
      </c>
      <c r="C16" s="5">
        <f>'[13]2-ORÇAMENTO'!$K$224</f>
        <v>687307.69</v>
      </c>
      <c r="D16" s="6"/>
      <c r="F16" s="13">
        <v>687307.69</v>
      </c>
    </row>
    <row r="17" spans="1:6" ht="24" customHeight="1" x14ac:dyDescent="0.25">
      <c r="A17" s="12">
        <v>14</v>
      </c>
      <c r="B17" s="4" t="s">
        <v>15</v>
      </c>
      <c r="C17" s="5">
        <f>'[14]1-RESUMO'!$D$25</f>
        <v>840756.68999999983</v>
      </c>
      <c r="D17" s="6"/>
      <c r="F17" s="13">
        <v>840756.69</v>
      </c>
    </row>
    <row r="18" spans="1:6" ht="24" customHeight="1" x14ac:dyDescent="0.25">
      <c r="A18" s="8"/>
      <c r="B18" s="9" t="s">
        <v>13</v>
      </c>
      <c r="C18" s="10">
        <f>SUM(C4:C17)</f>
        <v>9675970.2972512767</v>
      </c>
      <c r="D18" s="11"/>
      <c r="F18" s="13">
        <v>9334891.5999999996</v>
      </c>
    </row>
    <row r="21" spans="1:6" x14ac:dyDescent="0.25">
      <c r="D21" s="13"/>
    </row>
  </sheetData>
  <mergeCells count="1">
    <mergeCell ref="A3:D3"/>
  </mergeCells>
  <printOptions horizontalCentered="1"/>
  <pageMargins left="0.70866141732283472" right="0.31496062992125984" top="1.1811023622047245" bottom="0.98425196850393704" header="0.31496062992125984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Francielle Carla de Oliveira</dc:creator>
  <cp:lastModifiedBy>Francielle Oliveira</cp:lastModifiedBy>
  <cp:lastPrinted>2020-05-18T16:40:34Z</cp:lastPrinted>
  <dcterms:created xsi:type="dcterms:W3CDTF">2020-05-14T15:27:48Z</dcterms:created>
  <dcterms:modified xsi:type="dcterms:W3CDTF">2020-05-18T16:40:36Z</dcterms:modified>
</cp:coreProperties>
</file>